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Sheet1!$A$1:$G$73</definedName>
  </definedNames>
  <calcPr calcId="144525"/>
</workbook>
</file>

<file path=xl/sharedStrings.xml><?xml version="1.0" encoding="utf-8"?>
<sst xmlns="http://schemas.openxmlformats.org/spreadsheetml/2006/main" count="215" uniqueCount="147">
  <si>
    <t xml:space="preserve"> 坪山区定点帮扶陆河县6个相对贫困村扶贫项目情况（单位：万元）</t>
  </si>
  <si>
    <t>帮扶单位</t>
  </si>
  <si>
    <t>相对贫困村</t>
  </si>
  <si>
    <t>总额</t>
  </si>
  <si>
    <t>扶贫项目名称</t>
  </si>
  <si>
    <t>项目简介</t>
  </si>
  <si>
    <t>验收结果</t>
  </si>
  <si>
    <t>使用资金</t>
  </si>
  <si>
    <t>石井街道办事处</t>
  </si>
  <si>
    <t>欧田村</t>
  </si>
  <si>
    <t>欧田村（欧田圩村）道硬底化</t>
  </si>
  <si>
    <t>欧田小学门口断头路约0.12公里，为方便村民接送学生，确保交通安全，硬底化。</t>
  </si>
  <si>
    <t>已完成</t>
  </si>
  <si>
    <t>欧田村入股新河工业园</t>
  </si>
  <si>
    <t>区财政投入100万元，入股陆河县新河工业园区精准扶贫产业园项目，通过陆河县财政兜底形式，每年按照10%比例分红，收益归村集体和贫困户所有15年期满后本金一次性返还欧田村。</t>
  </si>
  <si>
    <t>欧田商务发展有限公司产业资金</t>
  </si>
  <si>
    <t>成立村委为主体的集体经济组织，通过统一组织贫困户发展种植、养殖产业，统一品种、统一技术指导、统一收购销售，帮助贫困户实现增收。</t>
  </si>
  <si>
    <t>进行中</t>
  </si>
  <si>
    <t>贫困户农技、科技培训</t>
  </si>
  <si>
    <t>2016、2017年组织全村有劳动力的贫困进行农业、就业培训</t>
  </si>
  <si>
    <t>自然村文化小广场项目</t>
  </si>
  <si>
    <t>欧田圩、石头塘自然村文化广场建设，丰富村民业余文化生活。</t>
  </si>
  <si>
    <t>基层党组织建设</t>
  </si>
  <si>
    <t>党建促扶贫，加强村党组织建设，选好配强班子，激发党员活力，讲党性，做表率，带动贫困户脱贫。</t>
  </si>
  <si>
    <t>入股陆河华侨城项目</t>
  </si>
  <si>
    <t>经陆河县常委会议同意《坪山区扶贫捐赠资金使用方案》的决议，申请坪山区拨付至陆河县共管账户资金50万元，由陆河县财政局下属国资公司“陆城公司”入股至华侨城乡村旅游项目，连续五年，每年返还5万元至贫困户，用于欧田村贫困户增收脱贫。</t>
  </si>
  <si>
    <t>小计</t>
  </si>
  <si>
    <t>碧岭街道办事处</t>
  </si>
  <si>
    <t>新溪村</t>
  </si>
  <si>
    <t>贫困户农技培训</t>
  </si>
  <si>
    <t>新溪村入股新河工业园</t>
  </si>
  <si>
    <t>区财政投入100万元，入股陆河县新河工业园区精准扶贫产业园项目，通过陆河县财政兜底形式，每年按照10%比例分红，收益归村集体和贫困户所有15年期满后本金一次性返还新溪村。</t>
  </si>
  <si>
    <t>新溪村合作社种植鹰嘴桃</t>
  </si>
  <si>
    <t>新溪村村委集体产业，种植荒山300亩，桃树10000多棵。</t>
  </si>
  <si>
    <t>村老年人活动中心</t>
  </si>
  <si>
    <t>为新溪村老年人提供活动场所。</t>
  </si>
  <si>
    <t>农贸市场工程</t>
  </si>
  <si>
    <t>占地面积199平米，建筑面积550平米，三层框架钢筋混凝土结构，1层为商铺，2、3层为仓库及办公室，每年收益5-8万元，为村集体产业。</t>
  </si>
  <si>
    <t>新溪小学教辅楼加建工程</t>
  </si>
  <si>
    <t>主要为新溪村小学教职员工提供宿舍、办公室、厕所蹲位。</t>
  </si>
  <si>
    <t>经陆河县常委会议同意《坪山区扶贫捐赠资金使用方案》的决议，申请坪山区拨付至陆河县共管账户资金50万元，由陆河县财政局下属国资公司“陆城公司”入股至华侨城乡村旅游项目，连续五年，每年返还5万元至贫困户，用于新溪村贫困户增收脱贫。</t>
  </si>
  <si>
    <t>新溪村路灯亮化工程</t>
  </si>
  <si>
    <t>在新溪村进出的桥头安装4盏路灯，为晚上出行的人员、车辆提供照明，确保行人安全。</t>
  </si>
  <si>
    <t>新溪村热水坑自然村路灯亮化工程</t>
  </si>
  <si>
    <t>为热水坑自然村村民晚上登山、散步、跳广场舞等健身活动提供照明。</t>
  </si>
  <si>
    <t>马峦街道办事处</t>
  </si>
  <si>
    <t>富溪村</t>
  </si>
  <si>
    <t>自来水供水安全改造</t>
  </si>
  <si>
    <t>用于改善村自来水取水口（建取水池和水管）</t>
  </si>
  <si>
    <t>验收合格</t>
  </si>
  <si>
    <t>贫困户农业、就业培训</t>
  </si>
  <si>
    <t>全村有劳动力的贫困进行农业、就业培训</t>
  </si>
  <si>
    <t>已实施</t>
  </si>
  <si>
    <t>村道维护</t>
  </si>
  <si>
    <t>用于村道路基维护</t>
  </si>
  <si>
    <t>改造村民政务服务中心</t>
  </si>
  <si>
    <t>为村民提供优质的公共服务平台</t>
  </si>
  <si>
    <t>村民文化活动广场</t>
  </si>
  <si>
    <t>为村民提供休闲活动的场所</t>
  </si>
  <si>
    <t>富溪村入股新河工业园</t>
  </si>
  <si>
    <t>用于贫困户产业增收（每年按投资额的10%收益）</t>
  </si>
  <si>
    <t>茶园种植基地项目</t>
  </si>
  <si>
    <t>用于投资合作社种植茶叶（50亩每亩年收益1000元）</t>
  </si>
  <si>
    <t>实施当中</t>
  </si>
  <si>
    <t>危房改造</t>
  </si>
  <si>
    <t>用于贫困户张旺省的危房改造</t>
  </si>
  <si>
    <t>入股东部华侨城项目</t>
  </si>
  <si>
    <t>购买生产资料</t>
  </si>
  <si>
    <t>用于给贫困户购买肥料和农械，种植油菜花。</t>
  </si>
  <si>
    <t>富溪村道改造工程</t>
  </si>
  <si>
    <t>对富溪村村道路基进行扩建。</t>
  </si>
  <si>
    <t>2016年扶贫济困资金农业种植项目</t>
  </si>
  <si>
    <t>4.4万元用于发放五保户生活补助；5.1万元用于教育和大病医疗求助基金；22万元用于合作社种植茶叶。</t>
  </si>
  <si>
    <t>龙田街道办事处</t>
  </si>
  <si>
    <t>螺溪村</t>
  </si>
  <si>
    <t>兆田至大中环村村道建设工程</t>
  </si>
  <si>
    <t>村主干道通往兆田、大中、吉隆三自然村尚有约1公里为泥路，出行不便且存在安全隐患。按照广东省扶贫开发工作成效考核指标及贫困村民生民情需求，由扶贫资金列支，帮助贫困村完成该段道路硬底化建设，预计投资40万元</t>
  </si>
  <si>
    <t>农业培训</t>
  </si>
  <si>
    <t xml:space="preserve"> 聘请农业专家对全村贫困户进行农业知识培训，以激发农户种植动力,提高农户种植技能</t>
  </si>
  <si>
    <t>村老年人文化活动中心修缮</t>
  </si>
  <si>
    <t>将该村村委大楼三楼改造为老年文化活动中心,为村老年人提供一个休闲娱乐以及党员活动的场所，工程造价9.97616万元</t>
  </si>
  <si>
    <t>螺溪村入股新河工业园</t>
  </si>
  <si>
    <t>区财政投入100万元，入股陆河县新河工业园区精准扶贫产业园项目，通过陆河县财政兜底形式，每年按照10%比例分红，收益归村集体和贫困户所有15年期满后本金一次性返还至螺溪村</t>
  </si>
  <si>
    <t>经陆河县常委会议同意《坪山区扶贫捐赠资金使用方案》的决议，申请坪山区拨付至陆河县共管账户资金50万元，由陆河县财政局下属国资公司“陆城公司”入股至华侨城乡村旅游项目，连续五年，每年返还5万元至贫困户，用于螺溪村贫困户增收脱贫</t>
  </si>
  <si>
    <t>螺溪村兆田自然村文化广场装饰建设工程</t>
  </si>
  <si>
    <t>为丰富贫困村村民业余生活，为村民提供娱乐休闲场所，计划将原兆田自然村文化活动广场进行重新修缮装饰。经工程队测算，预计需建造资金约49.9万元</t>
  </si>
  <si>
    <t>螺溪村车上路灯项目</t>
  </si>
  <si>
    <t>为保障车上自然村村民夜间出行安全，计划在车上自然村主干道两旁增加21盏路灯。经工程队测算，预计需建造资金约8.9万元</t>
  </si>
  <si>
    <t>建设中</t>
  </si>
  <si>
    <t>螺溪村车上自来水管改造工程</t>
  </si>
  <si>
    <t>为保障车上自然村村民饮用水安全，计划更换原老坏水管，全长约2公里。经工程队测算，预计需建造资金约9.83万元</t>
  </si>
  <si>
    <t>螺溪村告洋村治安监控系统工程项目</t>
  </si>
  <si>
    <t>为保障告洋自然村出入安全，计划在螺溪村告洋安装21个高清网络摄像头及1个车辆识别摄像头，以满足治安监控的需要。经工程队测算，预计需资金约9.5万元</t>
  </si>
  <si>
    <t>已完成，待验收</t>
  </si>
  <si>
    <t>螺溪村告洋自来水管更换工程</t>
  </si>
  <si>
    <t>为保障告洋自然村村民饮用水安全，计划更换告洋自来水管，将老化的铜管换成PVC给水管，总长约1.4公里。经工程队测算，预计需建造资金约9.3万元</t>
  </si>
  <si>
    <t xml:space="preserve">螺溪村委电教多媒体及
办公条件改善项目
</t>
  </si>
  <si>
    <t>该村村委办公环境简陋，设备陈旧，多数无法使用，导致行政效能低下，且村委缺乏供驻村工作队休息的必备设施。经驻村工作队及村干部开会讨论通过，申请4.4万元用于电器设备、宣传栏等等</t>
  </si>
  <si>
    <t>螺溪村太平围清水池修建项目</t>
  </si>
  <si>
    <t>为保障太平围自然村村民饮用水安全，计划在螺溪村太平围村建造清水池，占地约140平方米，深约3.5米，采取先挖土方再用混凝土浇灌。经工程队测算，预计需建造资金约8.9万元</t>
  </si>
  <si>
    <t>坪山街道办事处</t>
  </si>
  <si>
    <t>北中村</t>
  </si>
  <si>
    <t>贫困户就业转移技能培训</t>
  </si>
  <si>
    <t>2017年组织全村有劳动力的贫困进行就业技能培训</t>
  </si>
  <si>
    <t>贫困户农业技能培训</t>
  </si>
  <si>
    <t>2017年组织全村有劳动力的贫困进行农业技能培训</t>
  </si>
  <si>
    <t>北中村入股新河工业园</t>
  </si>
  <si>
    <t>区财政投入100万元，入股陆河县新河工业园区精准扶贫产业园项目，通过陆河县财政兜底形式，每年按照10%比例分红，收益归村集体和贫困户所有15年期满后本金一次性返还北中村。</t>
  </si>
  <si>
    <t>路灯照明工程</t>
  </si>
  <si>
    <t>823县道是北中村民居住区域主要道路，由于没有路灯，给村民出行造成极大的不便，加上该路段车流量大，存在安全隐患。拟在该路段铺设LED路灯。</t>
  </si>
  <si>
    <t>经陆河县常委会议同意《坪山区扶贫捐赠资金使用方案》的决议，申请坪山区拨付至陆河县共管账户资金50万元，由陆河县财政局下属国资公司“陆城公司”入股至华侨城乡村旅游项目，连续五年，每年返还5万元至贫困户，用于北中村贫困户增收脱贫。</t>
  </si>
  <si>
    <t>种植袁隆平高产水稻</t>
  </si>
  <si>
    <t>经村两委研究，并请示坪山街道同意，引进袁隆平高产水稻，计划于2017年7月初实施，第一期投入帮扶资金1.275万元，用于购买袁隆平高产水稻“和两优332”300斤。打造高产水稻种植基地逐步扩大规模。</t>
  </si>
  <si>
    <t>危房改造补助资金</t>
  </si>
  <si>
    <t>经村两委会议研究通过，给予特别困难扶贫户朱华、朱炳浮、朱德平3户，每户1万元危房改造补助资金。</t>
  </si>
  <si>
    <t>大病医疗救助</t>
  </si>
  <si>
    <t>按照坪山区关于广东省扶贫济困日资金使用文件要求，给北中村成立一个大病医疗救助基金会，根据实际情况给重大疾病的贫困家庭适当的补助。</t>
  </si>
  <si>
    <t>五保户（低保户）生活补贴</t>
  </si>
  <si>
    <t>按照坪山区关于广东省扶贫济困日资金使用文件要求，给北中村五保户发放生活补贴，改善其生活条件。</t>
  </si>
  <si>
    <t>坑梓街道办事处</t>
  </si>
  <si>
    <t>新华村</t>
  </si>
  <si>
    <t>133县道是新华村村民居住区域主要道路，全长（新华村段）约2公里。由于年久失修，现有路灯损坏严重，给村民出行造成极大的不便，加上该路段车流量大，存在安全隐患。拟在该路段铺设LED路灯。</t>
  </si>
  <si>
    <t>入股产业园区项目</t>
  </si>
  <si>
    <t>区财政投入100万元，入股陆河县新河工业园区精准扶贫产业园项目，通过陆河县财政兜底形式，每年按照10%比例分红，收益归村集体和贫困户所有15年期满后本金一次性返还新华村。</t>
  </si>
  <si>
    <t>农技培训</t>
  </si>
  <si>
    <t>2016年组织全村有劳动力的贫困进行农业、就业培训</t>
  </si>
  <si>
    <t>成立种养专业合作社及开展种植袁隆平高产水稻</t>
  </si>
  <si>
    <t>成立新华村种养专业合作社，拟发展黄牛养殖项目，并整合贫困户农田，引进袁隆平高产水稻，计划于2017年7月初实施，第一期投入帮扶资金10万元，用于合作社场地、牛棚基地建设及购买袁隆平高产水稻“和两优332”400斤。同时，以400亩试验田为基础，逐渐扩大种植规模。</t>
  </si>
  <si>
    <t>新华小学篮球场及周边绿化</t>
  </si>
  <si>
    <t>新华小学仅有唯一个篮球场，由于使用年份已久，已无法满足学生课间锻炼需求，加上周边杂草丛生，存在一定的安全隐患，经村“两委”研究决定，拟修缮该篮球场，并对球场周边环境进行美化绿化，改善校园环境。</t>
  </si>
  <si>
    <t>完成</t>
  </si>
  <si>
    <t>村委门口门坪工程</t>
  </si>
  <si>
    <t>对村委会门前泥土路进行硬底化建设,为新华小学全体师生出入提供便利。</t>
  </si>
  <si>
    <t>贫困户就业指导与农产品种植培训</t>
  </si>
  <si>
    <t>2017年组织全村有劳动力的贫困进行农业、就业培训</t>
  </si>
  <si>
    <t>新华村入股东部华侨城项目</t>
  </si>
  <si>
    <t>经陆河县常委会议同意《坪山区扶贫捐赠资金使用方案》的决议，申请坪山区拨付至陆河县共管账户资金50万元，由陆河县财政局下属国资公司“陆城公司”入股至华侨城乡村旅游项目，连续五年，每年返还5万元至贫困户，用于新华村贫困户增收脱贫。</t>
  </si>
  <si>
    <t>完善新华小学设施建设</t>
  </si>
  <si>
    <t>建设环形跑道和地坪，重新规划设计排水系统和体育设施，为教师生提供优质的教学环境良好的办学条件。</t>
  </si>
  <si>
    <t>贫困户朱辉恒、朱汉良、李允醒、钟秀容等4户人家，都是危房改造重点户，急需维修改造资金25万元。省委、省政府仅配套贫困户危房改造资金12万元（每户3万元），短缺危房改造资金13万元。</t>
  </si>
  <si>
    <t>公共服务站、卫生站基本设施建设</t>
  </si>
  <si>
    <t>投入50万元，结合新农村建设，用于支持新华村公共服务站、村卫生站及村民文化活动中心等功能性建设，方便群众办事，改善村级医疗条件，提高精神文明建设,丰富村民业余生活。</t>
  </si>
  <si>
    <t>给新华村成立一个大病医疗救助基金会，根据实际情况给重大疾病的贫困家庭适当的补助。</t>
  </si>
  <si>
    <t>在镇财政所,未拨付至村级使用</t>
  </si>
  <si>
    <t>给新华村五保户发放生活补贴，改善其生活条件。</t>
  </si>
  <si>
    <t>第一批资金已按25户每户500元拨付,共计12500元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</si>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</sst>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5" borderId="11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1" fillId="27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28" borderId="13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8" borderId="12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5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left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left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73"/>
  <sheetViews>
    <sheetView tabSelected="1" topLeftCell="A23" workbookViewId="0">
      <selection activeCell="E38" sqref="E38"/>
    </sheetView>
  </sheetViews>
  <sheetFormatPr defaultColWidth="9" defaultRowHeight="13.5" outlineLevelCol="6"/>
  <cols>
    <col min="1" max="2" width="7.875" customWidth="true"/>
    <col min="3" max="3" width="6.875" customWidth="true"/>
    <col min="4" max="4" width="26.375" customWidth="true"/>
    <col min="5" max="5" width="34.5" style="2" customWidth="true"/>
    <col min="6" max="6" width="26.375" style="3" customWidth="true"/>
    <col min="7" max="7" width="10.125" style="3" customWidth="true"/>
  </cols>
  <sheetData>
    <row r="1" spans="1:7">
      <c r="A1" s="4" t="s">
        <v>0</v>
      </c>
      <c r="B1" s="4"/>
      <c r="C1" s="4"/>
      <c r="D1" s="4"/>
      <c r="E1" s="25"/>
      <c r="F1" s="4"/>
      <c r="G1" s="4"/>
    </row>
    <row r="2" spans="1:7">
      <c r="A2" s="4"/>
      <c r="B2" s="4"/>
      <c r="C2" s="4"/>
      <c r="D2" s="4"/>
      <c r="E2" s="25"/>
      <c r="F2" s="4"/>
      <c r="G2" s="4"/>
    </row>
    <row r="3" ht="38.25" customHeight="true" spans="1:7">
      <c r="A3" s="5" t="s">
        <v>1</v>
      </c>
      <c r="B3" s="5" t="s">
        <v>2</v>
      </c>
      <c r="C3" s="5" t="s">
        <v>3</v>
      </c>
      <c r="D3" s="5" t="s">
        <v>4</v>
      </c>
      <c r="E3" s="26" t="s">
        <v>5</v>
      </c>
      <c r="F3" s="26" t="s">
        <v>6</v>
      </c>
      <c r="G3" s="5" t="s">
        <v>7</v>
      </c>
    </row>
    <row r="4" ht="51" customHeight="true" spans="1:7">
      <c r="A4" s="6" t="s">
        <v>8</v>
      </c>
      <c r="B4" s="6" t="s">
        <v>9</v>
      </c>
      <c r="C4" s="6">
        <v>410.4</v>
      </c>
      <c r="D4" s="7" t="s">
        <v>10</v>
      </c>
      <c r="E4" s="27" t="s">
        <v>11</v>
      </c>
      <c r="F4" s="28" t="s">
        <v>12</v>
      </c>
      <c r="G4" s="9">
        <v>5.5</v>
      </c>
    </row>
    <row r="5" ht="67.5" spans="1:7">
      <c r="A5" s="8"/>
      <c r="B5" s="8"/>
      <c r="C5" s="8"/>
      <c r="D5" s="7" t="s">
        <v>13</v>
      </c>
      <c r="E5" s="27" t="s">
        <v>14</v>
      </c>
      <c r="F5" s="28" t="s">
        <v>12</v>
      </c>
      <c r="G5" s="9">
        <v>100</v>
      </c>
    </row>
    <row r="6" ht="54" spans="1:7">
      <c r="A6" s="8"/>
      <c r="B6" s="8"/>
      <c r="C6" s="8"/>
      <c r="D6" s="7" t="s">
        <v>15</v>
      </c>
      <c r="E6" s="27" t="s">
        <v>16</v>
      </c>
      <c r="F6" s="28" t="s">
        <v>17</v>
      </c>
      <c r="G6" s="9">
        <v>20</v>
      </c>
    </row>
    <row r="7" ht="27" spans="1:7">
      <c r="A7" s="8"/>
      <c r="B7" s="8"/>
      <c r="C7" s="8"/>
      <c r="D7" s="7" t="s">
        <v>18</v>
      </c>
      <c r="E7" s="27" t="s">
        <v>19</v>
      </c>
      <c r="F7" s="28" t="s">
        <v>17</v>
      </c>
      <c r="G7" s="9">
        <v>3</v>
      </c>
    </row>
    <row r="8" ht="27" spans="1:7">
      <c r="A8" s="8"/>
      <c r="B8" s="8"/>
      <c r="C8" s="8"/>
      <c r="D8" s="7" t="s">
        <v>20</v>
      </c>
      <c r="E8" s="27" t="s">
        <v>21</v>
      </c>
      <c r="F8" s="28" t="s">
        <v>12</v>
      </c>
      <c r="G8" s="9">
        <v>25.98</v>
      </c>
    </row>
    <row r="9" ht="40.5" spans="1:7">
      <c r="A9" s="8"/>
      <c r="B9" s="8"/>
      <c r="C9" s="8"/>
      <c r="D9" s="7" t="s">
        <v>22</v>
      </c>
      <c r="E9" s="27" t="s">
        <v>23</v>
      </c>
      <c r="F9" s="28" t="s">
        <v>17</v>
      </c>
      <c r="G9" s="9">
        <v>3</v>
      </c>
    </row>
    <row r="10" ht="94.5" spans="1:7">
      <c r="A10" s="8"/>
      <c r="B10" s="8"/>
      <c r="C10" s="8"/>
      <c r="D10" s="7" t="s">
        <v>24</v>
      </c>
      <c r="E10" s="27" t="s">
        <v>25</v>
      </c>
      <c r="F10" s="28" t="s">
        <v>12</v>
      </c>
      <c r="G10" s="9">
        <v>50</v>
      </c>
    </row>
    <row r="11" ht="21" customHeight="true" spans="1:7">
      <c r="A11" s="8"/>
      <c r="B11" s="8"/>
      <c r="C11" s="8"/>
      <c r="D11" s="9" t="s">
        <v>26</v>
      </c>
      <c r="E11" s="27"/>
      <c r="F11" s="28"/>
      <c r="G11" s="9">
        <f>SUM(G4:G10)</f>
        <v>207.48</v>
      </c>
    </row>
    <row r="12" s="1" customFormat="true" ht="27" spans="1:7">
      <c r="A12" s="10" t="s">
        <v>27</v>
      </c>
      <c r="B12" s="11" t="s">
        <v>28</v>
      </c>
      <c r="C12" s="12">
        <v>410.4</v>
      </c>
      <c r="D12" s="13" t="s">
        <v>29</v>
      </c>
      <c r="E12" s="29" t="s">
        <v>19</v>
      </c>
      <c r="F12" s="30" t="s">
        <v>12</v>
      </c>
      <c r="G12" s="12">
        <v>1.34</v>
      </c>
    </row>
    <row r="13" s="1" customFormat="true" ht="67.5" spans="1:7">
      <c r="A13" s="10"/>
      <c r="B13" s="14"/>
      <c r="C13" s="12"/>
      <c r="D13" s="13" t="s">
        <v>30</v>
      </c>
      <c r="E13" s="29" t="s">
        <v>31</v>
      </c>
      <c r="F13" s="30" t="s">
        <v>12</v>
      </c>
      <c r="G13" s="12">
        <v>100</v>
      </c>
    </row>
    <row r="14" s="1" customFormat="true" ht="27" spans="1:7">
      <c r="A14" s="10"/>
      <c r="B14" s="14"/>
      <c r="C14" s="12"/>
      <c r="D14" s="13" t="s">
        <v>32</v>
      </c>
      <c r="E14" s="29" t="s">
        <v>33</v>
      </c>
      <c r="F14" s="30" t="s">
        <v>12</v>
      </c>
      <c r="G14" s="12">
        <v>5.98</v>
      </c>
    </row>
    <row r="15" s="1" customFormat="true" spans="1:7">
      <c r="A15" s="10"/>
      <c r="B15" s="14"/>
      <c r="C15" s="12"/>
      <c r="D15" s="13" t="s">
        <v>34</v>
      </c>
      <c r="E15" s="29" t="s">
        <v>35</v>
      </c>
      <c r="F15" s="30" t="s">
        <v>12</v>
      </c>
      <c r="G15" s="12">
        <v>6.7814</v>
      </c>
    </row>
    <row r="16" s="1" customFormat="true" ht="54" spans="1:7">
      <c r="A16" s="10"/>
      <c r="B16" s="14"/>
      <c r="C16" s="12"/>
      <c r="D16" s="13" t="s">
        <v>36</v>
      </c>
      <c r="E16" s="29" t="s">
        <v>37</v>
      </c>
      <c r="F16" s="30" t="s">
        <v>12</v>
      </c>
      <c r="G16" s="12">
        <v>50</v>
      </c>
    </row>
    <row r="17" s="1" customFormat="true" ht="27" spans="1:7">
      <c r="A17" s="10"/>
      <c r="B17" s="14"/>
      <c r="C17" s="12"/>
      <c r="D17" s="13" t="s">
        <v>38</v>
      </c>
      <c r="E17" s="29" t="s">
        <v>39</v>
      </c>
      <c r="F17" s="30" t="s">
        <v>12</v>
      </c>
      <c r="G17" s="12">
        <v>20.5</v>
      </c>
    </row>
    <row r="18" s="1" customFormat="true" ht="94.5" spans="1:7">
      <c r="A18" s="10"/>
      <c r="B18" s="14"/>
      <c r="C18" s="12"/>
      <c r="D18" s="13" t="s">
        <v>24</v>
      </c>
      <c r="E18" s="29" t="s">
        <v>40</v>
      </c>
      <c r="F18" s="30" t="s">
        <v>12</v>
      </c>
      <c r="G18" s="12">
        <v>50</v>
      </c>
    </row>
    <row r="19" s="1" customFormat="true" ht="40.5" spans="1:7">
      <c r="A19" s="10"/>
      <c r="B19" s="14"/>
      <c r="C19" s="12"/>
      <c r="D19" s="13" t="s">
        <v>41</v>
      </c>
      <c r="E19" s="29" t="s">
        <v>42</v>
      </c>
      <c r="F19" s="30" t="s">
        <v>12</v>
      </c>
      <c r="G19" s="12">
        <v>2.44</v>
      </c>
    </row>
    <row r="20" s="1" customFormat="true" ht="27" spans="1:7">
      <c r="A20" s="10"/>
      <c r="B20" s="14"/>
      <c r="C20" s="12"/>
      <c r="D20" s="13" t="s">
        <v>43</v>
      </c>
      <c r="E20" s="29" t="s">
        <v>44</v>
      </c>
      <c r="F20" s="30" t="s">
        <v>12</v>
      </c>
      <c r="G20" s="12">
        <v>9.9811</v>
      </c>
    </row>
    <row r="21" s="1" customFormat="true" spans="1:7">
      <c r="A21" s="10"/>
      <c r="B21" s="15"/>
      <c r="C21" s="12"/>
      <c r="D21" s="10" t="s">
        <v>26</v>
      </c>
      <c r="E21" s="29"/>
      <c r="F21" s="30"/>
      <c r="G21" s="12">
        <v>247.0225</v>
      </c>
    </row>
    <row r="22" ht="27" spans="1:7">
      <c r="A22" s="16" t="s">
        <v>45</v>
      </c>
      <c r="B22" s="16" t="s">
        <v>46</v>
      </c>
      <c r="C22" s="17">
        <v>410.4</v>
      </c>
      <c r="D22" s="18" t="s">
        <v>47</v>
      </c>
      <c r="E22" s="31" t="s">
        <v>48</v>
      </c>
      <c r="F22" s="32" t="s">
        <v>49</v>
      </c>
      <c r="G22" s="33">
        <v>2.5</v>
      </c>
    </row>
    <row r="23" spans="1:7">
      <c r="A23" s="19"/>
      <c r="B23" s="19"/>
      <c r="C23" s="20"/>
      <c r="D23" s="18" t="s">
        <v>50</v>
      </c>
      <c r="E23" s="31" t="s">
        <v>51</v>
      </c>
      <c r="F23" s="32" t="s">
        <v>52</v>
      </c>
      <c r="G23" s="33">
        <v>3.9984</v>
      </c>
    </row>
    <row r="24" spans="1:7">
      <c r="A24" s="19"/>
      <c r="B24" s="19"/>
      <c r="C24" s="20"/>
      <c r="D24" s="18" t="s">
        <v>53</v>
      </c>
      <c r="E24" s="31" t="s">
        <v>54</v>
      </c>
      <c r="F24" s="32" t="s">
        <v>49</v>
      </c>
      <c r="G24" s="33">
        <v>3</v>
      </c>
    </row>
    <row r="25" spans="1:7">
      <c r="A25" s="19"/>
      <c r="B25" s="19"/>
      <c r="C25" s="20"/>
      <c r="D25" s="18" t="s">
        <v>55</v>
      </c>
      <c r="E25" s="31" t="s">
        <v>56</v>
      </c>
      <c r="F25" s="32" t="s">
        <v>49</v>
      </c>
      <c r="G25" s="33">
        <v>9.7255</v>
      </c>
    </row>
    <row r="26" spans="1:7">
      <c r="A26" s="19"/>
      <c r="B26" s="19"/>
      <c r="C26" s="20"/>
      <c r="D26" s="18" t="s">
        <v>57</v>
      </c>
      <c r="E26" s="31" t="s">
        <v>58</v>
      </c>
      <c r="F26" s="32" t="s">
        <v>49</v>
      </c>
      <c r="G26" s="33">
        <v>26.664881</v>
      </c>
    </row>
    <row r="27" ht="27" spans="1:7">
      <c r="A27" s="19"/>
      <c r="B27" s="19"/>
      <c r="C27" s="20"/>
      <c r="D27" s="18" t="s">
        <v>59</v>
      </c>
      <c r="E27" s="31" t="s">
        <v>60</v>
      </c>
      <c r="F27" s="32" t="s">
        <v>52</v>
      </c>
      <c r="G27" s="33">
        <v>100</v>
      </c>
    </row>
    <row r="28" ht="27" spans="1:7">
      <c r="A28" s="19"/>
      <c r="B28" s="19"/>
      <c r="C28" s="20"/>
      <c r="D28" s="18" t="s">
        <v>61</v>
      </c>
      <c r="E28" s="31" t="s">
        <v>62</v>
      </c>
      <c r="F28" s="32" t="s">
        <v>63</v>
      </c>
      <c r="G28" s="33">
        <v>50</v>
      </c>
    </row>
    <row r="29" spans="1:7">
      <c r="A29" s="19"/>
      <c r="B29" s="19"/>
      <c r="C29" s="20"/>
      <c r="D29" s="18" t="s">
        <v>50</v>
      </c>
      <c r="E29" s="31" t="s">
        <v>51</v>
      </c>
      <c r="F29" s="32" t="s">
        <v>52</v>
      </c>
      <c r="G29" s="33">
        <v>4</v>
      </c>
    </row>
    <row r="30" spans="1:7">
      <c r="A30" s="19"/>
      <c r="B30" s="19"/>
      <c r="C30" s="20"/>
      <c r="D30" s="18" t="s">
        <v>64</v>
      </c>
      <c r="E30" s="31" t="s">
        <v>65</v>
      </c>
      <c r="F30" s="32" t="s">
        <v>49</v>
      </c>
      <c r="G30" s="33">
        <v>2.969</v>
      </c>
    </row>
    <row r="31" ht="27" spans="1:7">
      <c r="A31" s="19"/>
      <c r="B31" s="19"/>
      <c r="C31" s="20"/>
      <c r="D31" s="18" t="s">
        <v>66</v>
      </c>
      <c r="E31" s="31" t="s">
        <v>60</v>
      </c>
      <c r="F31" s="32" t="s">
        <v>52</v>
      </c>
      <c r="G31" s="33">
        <v>50</v>
      </c>
    </row>
    <row r="32" ht="27" spans="1:7">
      <c r="A32" s="19"/>
      <c r="B32" s="19"/>
      <c r="C32" s="20"/>
      <c r="D32" s="18" t="s">
        <v>67</v>
      </c>
      <c r="E32" s="31" t="s">
        <v>68</v>
      </c>
      <c r="F32" s="32" t="s">
        <v>52</v>
      </c>
      <c r="G32" s="33">
        <v>5</v>
      </c>
    </row>
    <row r="33" spans="1:7">
      <c r="A33" s="19"/>
      <c r="B33" s="19"/>
      <c r="C33" s="20"/>
      <c r="D33" s="18" t="s">
        <v>69</v>
      </c>
      <c r="E33" s="31" t="s">
        <v>70</v>
      </c>
      <c r="F33" s="32" t="s">
        <v>49</v>
      </c>
      <c r="G33" s="33">
        <v>14</v>
      </c>
    </row>
    <row r="34" ht="40.5" spans="1:7">
      <c r="A34" s="19"/>
      <c r="B34" s="19"/>
      <c r="C34" s="20"/>
      <c r="D34" s="18" t="s">
        <v>71</v>
      </c>
      <c r="E34" s="31" t="s">
        <v>72</v>
      </c>
      <c r="F34" s="32" t="s">
        <v>63</v>
      </c>
      <c r="G34" s="33">
        <v>31.5</v>
      </c>
    </row>
    <row r="35" spans="1:7">
      <c r="A35" s="21"/>
      <c r="B35" s="19"/>
      <c r="C35" s="20"/>
      <c r="D35" s="22" t="s">
        <v>26</v>
      </c>
      <c r="E35" s="31"/>
      <c r="F35" s="32"/>
      <c r="G35" s="33">
        <f>SUM(G22:G34)</f>
        <v>303.357781</v>
      </c>
    </row>
    <row r="36" ht="81" spans="1:7">
      <c r="A36" s="9" t="s">
        <v>73</v>
      </c>
      <c r="B36" s="6" t="s">
        <v>74</v>
      </c>
      <c r="C36" s="23">
        <v>410.4</v>
      </c>
      <c r="D36" s="7" t="s">
        <v>75</v>
      </c>
      <c r="E36" s="27" t="s">
        <v>76</v>
      </c>
      <c r="F36" s="28" t="s">
        <v>12</v>
      </c>
      <c r="G36" s="34">
        <v>40</v>
      </c>
    </row>
    <row r="37" ht="40.5" spans="1:7">
      <c r="A37" s="9"/>
      <c r="B37" s="8"/>
      <c r="C37" s="23"/>
      <c r="D37" s="7" t="s">
        <v>77</v>
      </c>
      <c r="E37" s="27" t="s">
        <v>78</v>
      </c>
      <c r="F37" s="28" t="s">
        <v>12</v>
      </c>
      <c r="G37" s="34">
        <v>2</v>
      </c>
    </row>
    <row r="38" ht="54" customHeight="true" spans="1:7">
      <c r="A38" s="9"/>
      <c r="B38" s="8"/>
      <c r="C38" s="23"/>
      <c r="D38" s="7" t="s">
        <v>79</v>
      </c>
      <c r="E38" s="27" t="s">
        <v>80</v>
      </c>
      <c r="F38" s="28" t="s">
        <v>12</v>
      </c>
      <c r="G38" s="34">
        <v>9.97616</v>
      </c>
    </row>
    <row r="39" ht="67.5" spans="1:7">
      <c r="A39" s="9"/>
      <c r="B39" s="8"/>
      <c r="C39" s="23"/>
      <c r="D39" s="7" t="s">
        <v>81</v>
      </c>
      <c r="E39" s="27" t="s">
        <v>82</v>
      </c>
      <c r="F39" s="28" t="s">
        <v>12</v>
      </c>
      <c r="G39" s="34">
        <v>100</v>
      </c>
    </row>
    <row r="40" ht="94.5" spans="1:7">
      <c r="A40" s="9"/>
      <c r="B40" s="8"/>
      <c r="C40" s="23"/>
      <c r="D40" s="7" t="s">
        <v>24</v>
      </c>
      <c r="E40" s="27" t="s">
        <v>83</v>
      </c>
      <c r="F40" s="28" t="s">
        <v>12</v>
      </c>
      <c r="G40" s="34">
        <v>50</v>
      </c>
    </row>
    <row r="41" ht="54" spans="1:7">
      <c r="A41" s="9"/>
      <c r="B41" s="8"/>
      <c r="C41" s="23"/>
      <c r="D41" s="7" t="s">
        <v>84</v>
      </c>
      <c r="E41" s="27" t="s">
        <v>85</v>
      </c>
      <c r="F41" s="28" t="s">
        <v>12</v>
      </c>
      <c r="G41" s="34">
        <v>49.9</v>
      </c>
    </row>
    <row r="42" ht="54" spans="1:7">
      <c r="A42" s="9"/>
      <c r="B42" s="8"/>
      <c r="C42" s="23"/>
      <c r="D42" s="7" t="s">
        <v>86</v>
      </c>
      <c r="E42" s="27" t="s">
        <v>87</v>
      </c>
      <c r="F42" s="28" t="s">
        <v>88</v>
      </c>
      <c r="G42" s="34">
        <v>8.9</v>
      </c>
    </row>
    <row r="43" ht="40.5" spans="1:7">
      <c r="A43" s="9"/>
      <c r="B43" s="8"/>
      <c r="C43" s="23"/>
      <c r="D43" s="7" t="s">
        <v>89</v>
      </c>
      <c r="E43" s="27" t="s">
        <v>90</v>
      </c>
      <c r="F43" s="28" t="s">
        <v>88</v>
      </c>
      <c r="G43" s="34">
        <v>9.83</v>
      </c>
    </row>
    <row r="44" ht="54" spans="1:7">
      <c r="A44" s="9"/>
      <c r="B44" s="8"/>
      <c r="C44" s="23"/>
      <c r="D44" s="7" t="s">
        <v>91</v>
      </c>
      <c r="E44" s="27" t="s">
        <v>92</v>
      </c>
      <c r="F44" s="28" t="s">
        <v>93</v>
      </c>
      <c r="G44" s="34">
        <v>9.5</v>
      </c>
    </row>
    <row r="45" ht="54" spans="1:7">
      <c r="A45" s="9"/>
      <c r="B45" s="8"/>
      <c r="C45" s="23"/>
      <c r="D45" s="7" t="s">
        <v>94</v>
      </c>
      <c r="E45" s="27" t="s">
        <v>95</v>
      </c>
      <c r="F45" s="28" t="s">
        <v>88</v>
      </c>
      <c r="G45" s="34">
        <v>9.3</v>
      </c>
    </row>
    <row r="46" ht="67.5" spans="1:7">
      <c r="A46" s="9"/>
      <c r="B46" s="8"/>
      <c r="C46" s="23"/>
      <c r="D46" s="7" t="s">
        <v>96</v>
      </c>
      <c r="E46" s="27" t="s">
        <v>97</v>
      </c>
      <c r="F46" s="28" t="s">
        <v>93</v>
      </c>
      <c r="G46" s="34">
        <v>4.4</v>
      </c>
    </row>
    <row r="47" ht="67.5" spans="1:7">
      <c r="A47" s="9"/>
      <c r="B47" s="8"/>
      <c r="C47" s="23"/>
      <c r="D47" s="7" t="s">
        <v>98</v>
      </c>
      <c r="E47" s="27" t="s">
        <v>99</v>
      </c>
      <c r="F47" s="28" t="s">
        <v>93</v>
      </c>
      <c r="G47" s="34">
        <v>8.9</v>
      </c>
    </row>
    <row r="48" spans="1:7">
      <c r="A48" s="9"/>
      <c r="B48" s="24"/>
      <c r="C48" s="23"/>
      <c r="D48" s="9" t="s">
        <v>26</v>
      </c>
      <c r="E48" s="27"/>
      <c r="F48" s="27"/>
      <c r="G48" s="34">
        <f>SUM(G36:G47)</f>
        <v>302.70616</v>
      </c>
    </row>
    <row r="49" ht="27" spans="1:7">
      <c r="A49" s="9" t="s">
        <v>100</v>
      </c>
      <c r="B49" s="6" t="s">
        <v>101</v>
      </c>
      <c r="C49" s="23">
        <v>410.4</v>
      </c>
      <c r="D49" s="7" t="s">
        <v>102</v>
      </c>
      <c r="E49" s="27" t="s">
        <v>103</v>
      </c>
      <c r="F49" s="28" t="s">
        <v>12</v>
      </c>
      <c r="G49" s="23">
        <v>0.8</v>
      </c>
    </row>
    <row r="50" ht="27" spans="1:7">
      <c r="A50" s="9"/>
      <c r="B50" s="8"/>
      <c r="C50" s="23"/>
      <c r="D50" s="7" t="s">
        <v>104</v>
      </c>
      <c r="E50" s="27" t="s">
        <v>105</v>
      </c>
      <c r="F50" s="28" t="s">
        <v>12</v>
      </c>
      <c r="G50" s="23">
        <v>0.8</v>
      </c>
    </row>
    <row r="51" ht="67.5" spans="1:7">
      <c r="A51" s="9"/>
      <c r="B51" s="8"/>
      <c r="C51" s="23"/>
      <c r="D51" s="7" t="s">
        <v>106</v>
      </c>
      <c r="E51" s="27" t="s">
        <v>107</v>
      </c>
      <c r="F51" s="28" t="s">
        <v>12</v>
      </c>
      <c r="G51" s="23">
        <v>100</v>
      </c>
    </row>
    <row r="52" ht="54" spans="1:7">
      <c r="A52" s="9"/>
      <c r="B52" s="8"/>
      <c r="C52" s="23"/>
      <c r="D52" s="7" t="s">
        <v>108</v>
      </c>
      <c r="E52" s="27" t="s">
        <v>109</v>
      </c>
      <c r="F52" s="28" t="s">
        <v>12</v>
      </c>
      <c r="G52" s="23">
        <v>20</v>
      </c>
    </row>
    <row r="53" ht="94.5" spans="1:7">
      <c r="A53" s="9"/>
      <c r="B53" s="8"/>
      <c r="C53" s="23"/>
      <c r="D53" s="7" t="s">
        <v>24</v>
      </c>
      <c r="E53" s="27" t="s">
        <v>110</v>
      </c>
      <c r="F53" s="28" t="s">
        <v>12</v>
      </c>
      <c r="G53" s="23">
        <v>50</v>
      </c>
    </row>
    <row r="54" ht="81" spans="1:7">
      <c r="A54" s="9"/>
      <c r="B54" s="8"/>
      <c r="C54" s="23"/>
      <c r="D54" s="7" t="s">
        <v>111</v>
      </c>
      <c r="E54" s="27" t="s">
        <v>112</v>
      </c>
      <c r="F54" s="28" t="s">
        <v>12</v>
      </c>
      <c r="G54" s="23">
        <v>1.275</v>
      </c>
    </row>
    <row r="55" ht="39" customHeight="true" spans="1:7">
      <c r="A55" s="9"/>
      <c r="B55" s="8"/>
      <c r="C55" s="23"/>
      <c r="D55" s="7" t="s">
        <v>113</v>
      </c>
      <c r="E55" s="27" t="s">
        <v>114</v>
      </c>
      <c r="F55" s="28" t="s">
        <v>17</v>
      </c>
      <c r="G55" s="23">
        <v>3</v>
      </c>
    </row>
    <row r="56" ht="50" customHeight="true" spans="1:7">
      <c r="A56" s="9"/>
      <c r="B56" s="8"/>
      <c r="C56" s="23"/>
      <c r="D56" s="7" t="s">
        <v>115</v>
      </c>
      <c r="E56" s="27" t="s">
        <v>116</v>
      </c>
      <c r="F56" s="28" t="s">
        <v>17</v>
      </c>
      <c r="G56" s="23">
        <v>6</v>
      </c>
    </row>
    <row r="57" ht="39" customHeight="true" spans="1:7">
      <c r="A57" s="9"/>
      <c r="B57" s="8"/>
      <c r="C57" s="23"/>
      <c r="D57" s="7" t="s">
        <v>117</v>
      </c>
      <c r="E57" s="27" t="s">
        <v>118</v>
      </c>
      <c r="F57" s="28" t="s">
        <v>17</v>
      </c>
      <c r="G57" s="23">
        <v>5.5</v>
      </c>
    </row>
    <row r="58" ht="25.5" customHeight="true" spans="1:7">
      <c r="A58" s="9"/>
      <c r="B58" s="24"/>
      <c r="C58" s="23"/>
      <c r="D58" s="9" t="s">
        <v>26</v>
      </c>
      <c r="E58" s="27"/>
      <c r="F58" s="28"/>
      <c r="G58" s="23">
        <f>SUM(G49:G57)</f>
        <v>187.375</v>
      </c>
    </row>
    <row r="59" ht="81" spans="1:7">
      <c r="A59" s="9" t="s">
        <v>119</v>
      </c>
      <c r="B59" s="6" t="s">
        <v>120</v>
      </c>
      <c r="C59" s="23">
        <f>410.9+0.13566</f>
        <v>411.03566</v>
      </c>
      <c r="D59" s="9" t="s">
        <v>108</v>
      </c>
      <c r="E59" s="27" t="s">
        <v>121</v>
      </c>
      <c r="F59" s="28" t="s">
        <v>12</v>
      </c>
      <c r="G59" s="23">
        <v>20</v>
      </c>
    </row>
    <row r="60" ht="67.5" spans="1:7">
      <c r="A60" s="9"/>
      <c r="B60" s="8"/>
      <c r="C60" s="23"/>
      <c r="D60" s="9" t="s">
        <v>122</v>
      </c>
      <c r="E60" s="27" t="s">
        <v>123</v>
      </c>
      <c r="F60" s="28" t="s">
        <v>12</v>
      </c>
      <c r="G60" s="23">
        <v>100</v>
      </c>
    </row>
    <row r="61" ht="27" spans="1:7">
      <c r="A61" s="9"/>
      <c r="B61" s="8"/>
      <c r="C61" s="23"/>
      <c r="D61" s="9" t="s">
        <v>124</v>
      </c>
      <c r="E61" s="27" t="s">
        <v>125</v>
      </c>
      <c r="F61" s="28"/>
      <c r="G61" s="23">
        <v>1.6</v>
      </c>
    </row>
    <row r="62" ht="121" customHeight="true" spans="1:7">
      <c r="A62" s="9"/>
      <c r="B62" s="8"/>
      <c r="C62" s="23"/>
      <c r="D62" s="9" t="s">
        <v>126</v>
      </c>
      <c r="E62" s="27" t="s">
        <v>127</v>
      </c>
      <c r="F62" s="28" t="s">
        <v>12</v>
      </c>
      <c r="G62" s="23">
        <v>10</v>
      </c>
    </row>
    <row r="63" ht="81" spans="1:7">
      <c r="A63" s="9"/>
      <c r="B63" s="8"/>
      <c r="C63" s="23"/>
      <c r="D63" s="9" t="s">
        <v>128</v>
      </c>
      <c r="E63" s="27" t="s">
        <v>129</v>
      </c>
      <c r="F63" s="28" t="s">
        <v>130</v>
      </c>
      <c r="G63" s="23">
        <v>4.374</v>
      </c>
    </row>
    <row r="64" ht="27" spans="1:7">
      <c r="A64" s="9"/>
      <c r="B64" s="8"/>
      <c r="C64" s="23"/>
      <c r="D64" s="9" t="s">
        <v>131</v>
      </c>
      <c r="E64" s="27" t="s">
        <v>132</v>
      </c>
      <c r="F64" s="28" t="s">
        <v>12</v>
      </c>
      <c r="G64" s="23">
        <v>4</v>
      </c>
    </row>
    <row r="65" ht="27" spans="1:7">
      <c r="A65" s="9"/>
      <c r="B65" s="8"/>
      <c r="C65" s="23"/>
      <c r="D65" s="9" t="s">
        <v>133</v>
      </c>
      <c r="E65" s="27" t="s">
        <v>134</v>
      </c>
      <c r="F65" s="28" t="s">
        <v>12</v>
      </c>
      <c r="G65" s="23">
        <v>2</v>
      </c>
    </row>
    <row r="66" ht="94.5" spans="1:7">
      <c r="A66" s="9"/>
      <c r="B66" s="8"/>
      <c r="C66" s="23"/>
      <c r="D66" s="9" t="s">
        <v>135</v>
      </c>
      <c r="E66" s="27" t="s">
        <v>136</v>
      </c>
      <c r="F66" s="28" t="s">
        <v>12</v>
      </c>
      <c r="G66" s="23">
        <v>50</v>
      </c>
    </row>
    <row r="67" ht="48" customHeight="true" spans="1:7">
      <c r="A67" s="9"/>
      <c r="B67" s="8"/>
      <c r="C67" s="23"/>
      <c r="D67" s="9" t="s">
        <v>137</v>
      </c>
      <c r="E67" s="27" t="s">
        <v>138</v>
      </c>
      <c r="F67" s="28" t="s">
        <v>88</v>
      </c>
      <c r="G67" s="23">
        <v>29</v>
      </c>
    </row>
    <row r="68" ht="67.5" spans="1:7">
      <c r="A68" s="9"/>
      <c r="B68" s="8"/>
      <c r="C68" s="23"/>
      <c r="D68" s="9" t="s">
        <v>113</v>
      </c>
      <c r="E68" s="27" t="s">
        <v>139</v>
      </c>
      <c r="F68" s="28" t="s">
        <v>12</v>
      </c>
      <c r="G68" s="23">
        <v>13</v>
      </c>
    </row>
    <row r="69" ht="72" customHeight="true" spans="1:7">
      <c r="A69" s="9"/>
      <c r="B69" s="8"/>
      <c r="C69" s="23"/>
      <c r="D69" s="9" t="s">
        <v>140</v>
      </c>
      <c r="E69" s="27" t="s">
        <v>141</v>
      </c>
      <c r="F69" s="28" t="s">
        <v>88</v>
      </c>
      <c r="G69" s="23">
        <v>50</v>
      </c>
    </row>
    <row r="70" ht="40.5" spans="1:7">
      <c r="A70" s="9"/>
      <c r="B70" s="8"/>
      <c r="C70" s="23"/>
      <c r="D70" s="9" t="s">
        <v>115</v>
      </c>
      <c r="E70" s="27" t="s">
        <v>142</v>
      </c>
      <c r="F70" s="28" t="s">
        <v>143</v>
      </c>
      <c r="G70" s="23">
        <v>6.1</v>
      </c>
    </row>
    <row r="71" ht="27" spans="1:7">
      <c r="A71" s="9"/>
      <c r="B71" s="8"/>
      <c r="C71" s="23"/>
      <c r="D71" s="9" t="s">
        <v>117</v>
      </c>
      <c r="E71" s="27" t="s">
        <v>144</v>
      </c>
      <c r="F71" s="28" t="s">
        <v>145</v>
      </c>
      <c r="G71" s="23">
        <v>5.4</v>
      </c>
    </row>
    <row r="72" spans="1:7">
      <c r="A72" s="9"/>
      <c r="B72" s="24"/>
      <c r="C72" s="23"/>
      <c r="D72" s="9" t="s">
        <v>26</v>
      </c>
      <c r="E72" s="27"/>
      <c r="F72" s="28"/>
      <c r="G72" s="23">
        <f>SUM(G59:G71)</f>
        <v>295.474</v>
      </c>
    </row>
    <row r="73" spans="1:7">
      <c r="A73" s="32" t="s">
        <v>146</v>
      </c>
      <c r="B73" s="35"/>
      <c r="C73" s="33">
        <f>SUM(C22:C72)</f>
        <v>1642.23566</v>
      </c>
      <c r="D73" s="22"/>
      <c r="E73" s="36"/>
      <c r="F73" s="35"/>
      <c r="G73" s="33">
        <v>1543.415441</v>
      </c>
    </row>
  </sheetData>
  <mergeCells count="20">
    <mergeCell ref="A73:B73"/>
    <mergeCell ref="A4:A11"/>
    <mergeCell ref="A12:A21"/>
    <mergeCell ref="A22:A35"/>
    <mergeCell ref="A36:A48"/>
    <mergeCell ref="A49:A58"/>
    <mergeCell ref="A59:A72"/>
    <mergeCell ref="B4:B11"/>
    <mergeCell ref="B12:B21"/>
    <mergeCell ref="B22:B35"/>
    <mergeCell ref="B36:B48"/>
    <mergeCell ref="B49:B58"/>
    <mergeCell ref="B59:B72"/>
    <mergeCell ref="C4:C11"/>
    <mergeCell ref="C12:C21"/>
    <mergeCell ref="C22:C35"/>
    <mergeCell ref="C36:C48"/>
    <mergeCell ref="C49:C58"/>
    <mergeCell ref="C59:C72"/>
    <mergeCell ref="A1:G2"/>
  </mergeCells>
  <pageMargins left="0.707638888888889" right="0.275" top="1.02291666666667" bottom="0.826388888888889" header="0.393055555555556" footer="0.275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hl</cp:lastModifiedBy>
  <dcterms:created xsi:type="dcterms:W3CDTF">2017-11-23T14:09:00Z</dcterms:created>
  <cp:lastPrinted>2018-01-19T16:07:00Z</cp:lastPrinted>
  <dcterms:modified xsi:type="dcterms:W3CDTF">2022-11-04T10:42:43Z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